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Keu Irma\IRMA ACC\AAA-2026\Gaung\Gaung 2026\"/>
    </mc:Choice>
  </mc:AlternateContent>
  <xr:revisionPtr revIDLastSave="0" documentId="8_{D2C0F291-6D9F-4677-8BE0-F53B3983E75B}" xr6:coauthVersionLast="47" xr6:coauthVersionMax="47" xr10:uidLastSave="{00000000-0000-0000-0000-000000000000}"/>
  <bookViews>
    <workbookView xWindow="-108" yWindow="-108" windowWidth="23256" windowHeight="12456" xr2:uid="{4EFE524A-1190-46EB-92A0-5A929D7A63FC}"/>
  </bookViews>
  <sheets>
    <sheet name="Lembar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15" i="1"/>
  <c r="C14" i="1"/>
  <c r="C12" i="1"/>
  <c r="C16" i="1" s="1"/>
</calcChain>
</file>

<file path=xl/sharedStrings.xml><?xml version="1.0" encoding="utf-8"?>
<sst xmlns="http://schemas.openxmlformats.org/spreadsheetml/2006/main" count="24" uniqueCount="23">
  <si>
    <t>LAPORAN KEUANGAN PER  31 Maret 2026</t>
  </si>
  <si>
    <t xml:space="preserve">Penerimaan Dana </t>
  </si>
  <si>
    <t>Jumlah</t>
  </si>
  <si>
    <t>The Tenure Facility</t>
  </si>
  <si>
    <t>NORAD-NICFI</t>
  </si>
  <si>
    <t>The SKOLL Foundation</t>
  </si>
  <si>
    <t xml:space="preserve">CLUA  - FPCI </t>
  </si>
  <si>
    <t>The Thousand Currents</t>
  </si>
  <si>
    <t>National Democratic Intitute (NDI)</t>
  </si>
  <si>
    <t>PAWANKA Fund</t>
  </si>
  <si>
    <t>The Christensen Fund</t>
  </si>
  <si>
    <t>The David and Lucile Packard Foundation</t>
  </si>
  <si>
    <t>Wikimedia</t>
  </si>
  <si>
    <t>Indigenous Peoples Rights International (IPRI) Fund</t>
  </si>
  <si>
    <t>Saldo</t>
  </si>
  <si>
    <t>Dana Iuran dan Sumbangan-sumbangan</t>
  </si>
  <si>
    <t xml:space="preserve">Dana iuran kader dan komunitas Anggota AMAN </t>
  </si>
  <si>
    <t>Donasi (Penggalangan Dana Mandiri)</t>
  </si>
  <si>
    <t xml:space="preserve">Dana Organisasi </t>
  </si>
  <si>
    <t>Kas</t>
  </si>
  <si>
    <t>KMAN VII</t>
  </si>
  <si>
    <t xml:space="preserve">Dana Resiliancy </t>
  </si>
  <si>
    <t>Dana Tanggap Darurat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</si>
</sst>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_);_(* \(#,##0.0\);_(* &quot;-&quot;??_);_(@_)"/>
    <numFmt numFmtId="166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name val="Aptos Display"/>
      <family val="2"/>
      <scheme val="major"/>
    </font>
    <font>
      <sz val="11"/>
      <color theme="1"/>
      <name val="Calibri"/>
      <family val="2"/>
    </font>
    <font>
      <b/>
      <sz val="1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43" fontId="3" fillId="0" borderId="1" xfId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1" fontId="4" fillId="0" borderId="1" xfId="2" applyFont="1" applyFill="1" applyBorder="1"/>
    <xf numFmtId="43" fontId="6" fillId="0" borderId="1" xfId="1" applyFont="1" applyFill="1" applyBorder="1"/>
    <xf numFmtId="0" fontId="6" fillId="0" borderId="1" xfId="0" applyFont="1" applyBorder="1" applyAlignment="1">
      <alignment horizontal="left"/>
    </xf>
    <xf numFmtId="164" fontId="4" fillId="0" borderId="1" xfId="2" applyNumberFormat="1" applyFont="1" applyFill="1" applyBorder="1"/>
    <xf numFmtId="43" fontId="6" fillId="0" borderId="1" xfId="1" applyFont="1" applyFill="1" applyBorder="1" applyAlignment="1">
      <alignment horizontal="left"/>
    </xf>
    <xf numFmtId="165" fontId="0" fillId="0" borderId="0" xfId="1" applyNumberFormat="1" applyFont="1"/>
    <xf numFmtId="40" fontId="4" fillId="0" borderId="2" xfId="3" applyNumberFormat="1" applyFont="1" applyBorder="1" applyAlignment="1">
      <alignment wrapText="1"/>
    </xf>
    <xf numFmtId="166" fontId="6" fillId="0" borderId="1" xfId="4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8" fillId="0" borderId="1" xfId="1" applyFont="1" applyFill="1" applyBorder="1"/>
    <xf numFmtId="0" fontId="3" fillId="0" borderId="1" xfId="0" applyFont="1" applyBorder="1"/>
    <xf numFmtId="0" fontId="0" fillId="0" borderId="1" xfId="0" applyBorder="1"/>
    <xf numFmtId="43" fontId="4" fillId="0" borderId="1" xfId="1" applyFont="1" applyFill="1" applyBorder="1" applyAlignment="1">
      <alignment vertical="top"/>
    </xf>
    <xf numFmtId="166" fontId="6" fillId="0" borderId="1" xfId="5" applyFont="1" applyFill="1" applyBorder="1"/>
    <xf numFmtId="43" fontId="4" fillId="0" borderId="1" xfId="1" applyFont="1" applyFill="1" applyBorder="1"/>
    <xf numFmtId="43" fontId="0" fillId="0" borderId="0" xfId="0" applyNumberFormat="1"/>
    <xf numFmtId="43" fontId="4" fillId="0" borderId="0" xfId="1" applyFont="1" applyFill="1"/>
    <xf numFmtId="0" fontId="4" fillId="0" borderId="0" xfId="0" applyFont="1"/>
  </cellXfs>
  <cellStyles count="6">
    <cellStyle name="Koma" xfId="1" builtinId="3"/>
    <cellStyle name="Koma [0]" xfId="2" builtinId="6"/>
    <cellStyle name="Koma 10" xfId="4" xr:uid="{1055601F-BD4F-4464-AAAB-902C15935A51}"/>
    <cellStyle name="Koma 11" xfId="5" xr:uid="{4454EC2B-1538-408A-A72C-70E4E1B95DC1}"/>
    <cellStyle name="Normal" xfId="0" builtinId="0"/>
    <cellStyle name="Normal 5" xfId="3" xr:uid="{F5E85820-24C5-4018-B585-09C6FCD6A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eu%20Irma\IRMA%20ACC\AAA-2026\Gaung\Gaung%202026\Laporan%20Gaung%20Mar%20'26.xlsx" TargetMode="External"/><Relationship Id="rId1" Type="http://schemas.openxmlformats.org/officeDocument/2006/relationships/externalLinkPath" Target="Laporan%20Gaung%20Mar%20'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2"/>
      <sheetName val="Resiliensi-rek 879"/>
      <sheetName val="IPRI"/>
      <sheetName val="OSF"/>
      <sheetName val="thousand curr-190 dan 877"/>
      <sheetName val="Christ-rek 850"/>
      <sheetName val="wiki"/>
      <sheetName val="wiki utk titi"/>
      <sheetName val="Pawanka"/>
      <sheetName val="Lembar1"/>
    </sheetNames>
    <sheetDataSet>
      <sheetData sheetId="0"/>
      <sheetData sheetId="1"/>
      <sheetData sheetId="2">
        <row r="44">
          <cell r="J44">
            <v>7623714403.4799976</v>
          </cell>
        </row>
      </sheetData>
      <sheetData sheetId="3">
        <row r="14">
          <cell r="H14">
            <v>255824496</v>
          </cell>
        </row>
        <row r="31">
          <cell r="H31">
            <v>73995149</v>
          </cell>
        </row>
      </sheetData>
      <sheetData sheetId="4"/>
      <sheetData sheetId="5"/>
      <sheetData sheetId="6">
        <row r="173">
          <cell r="H173">
            <v>1918177837.47</v>
          </cell>
        </row>
      </sheetData>
      <sheetData sheetId="7">
        <row r="87">
          <cell r="H87">
            <v>719793904</v>
          </cell>
        </row>
        <row r="95">
          <cell r="H95">
            <v>4542968888.9799995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A405-3340-45F4-AEBC-6E5D6C8BF94C}">
  <dimension ref="A2:E30"/>
  <sheetViews>
    <sheetView tabSelected="1" workbookViewId="0">
      <selection activeCell="E12" sqref="E12"/>
    </sheetView>
  </sheetViews>
  <sheetFormatPr defaultColWidth="11.5546875" defaultRowHeight="14.4" x14ac:dyDescent="0.3"/>
  <cols>
    <col min="1" max="1" width="5.33203125" customWidth="1"/>
    <col min="2" max="2" width="43.88671875" customWidth="1"/>
    <col min="3" max="3" width="24.77734375" style="25" customWidth="1"/>
    <col min="4" max="4" width="19" customWidth="1"/>
    <col min="5" max="6" width="16.44140625" bestFit="1" customWidth="1"/>
  </cols>
  <sheetData>
    <row r="2" spans="1:5" ht="18" x14ac:dyDescent="0.35">
      <c r="A2" s="1" t="s">
        <v>0</v>
      </c>
      <c r="B2" s="1"/>
      <c r="C2" s="1"/>
    </row>
    <row r="4" spans="1:5" x14ac:dyDescent="0.3">
      <c r="A4" s="2" t="s">
        <v>1</v>
      </c>
      <c r="B4" s="3"/>
      <c r="C4" s="4" t="s">
        <v>2</v>
      </c>
    </row>
    <row r="5" spans="1:5" x14ac:dyDescent="0.3">
      <c r="A5" s="5"/>
      <c r="B5" s="6" t="s">
        <v>3</v>
      </c>
      <c r="C5" s="7">
        <v>15634308129.84</v>
      </c>
    </row>
    <row r="6" spans="1:5" hidden="1" x14ac:dyDescent="0.3">
      <c r="A6" s="8"/>
      <c r="B6" s="5" t="s">
        <v>4</v>
      </c>
      <c r="C6" s="9">
        <v>0</v>
      </c>
    </row>
    <row r="7" spans="1:5" x14ac:dyDescent="0.3">
      <c r="A7" s="8"/>
      <c r="B7" s="10" t="s">
        <v>5</v>
      </c>
      <c r="C7" s="9">
        <v>782414076.52000463</v>
      </c>
    </row>
    <row r="8" spans="1:5" x14ac:dyDescent="0.3">
      <c r="A8" s="8"/>
      <c r="B8" s="10" t="s">
        <v>6</v>
      </c>
      <c r="C8" s="11">
        <v>1836666924.9800181</v>
      </c>
    </row>
    <row r="9" spans="1:5" x14ac:dyDescent="0.3">
      <c r="A9" s="8"/>
      <c r="B9" s="10" t="s">
        <v>7</v>
      </c>
      <c r="C9" s="11">
        <v>1412047284.2200003</v>
      </c>
    </row>
    <row r="10" spans="1:5" hidden="1" x14ac:dyDescent="0.3">
      <c r="A10" s="8"/>
      <c r="B10" s="10" t="s">
        <v>8</v>
      </c>
      <c r="C10" s="12">
        <v>0</v>
      </c>
    </row>
    <row r="11" spans="1:5" x14ac:dyDescent="0.3">
      <c r="A11" s="8"/>
      <c r="B11" s="10" t="s">
        <v>9</v>
      </c>
      <c r="C11" s="12">
        <v>1354036664.6300004</v>
      </c>
      <c r="E11" s="13"/>
    </row>
    <row r="12" spans="1:5" x14ac:dyDescent="0.3">
      <c r="A12" s="8"/>
      <c r="B12" s="10" t="s">
        <v>10</v>
      </c>
      <c r="C12" s="12">
        <f>'[1]Christ-rek 850'!H173</f>
        <v>1918177837.47</v>
      </c>
    </row>
    <row r="13" spans="1:5" x14ac:dyDescent="0.3">
      <c r="A13" s="8"/>
      <c r="B13" s="10" t="s">
        <v>11</v>
      </c>
      <c r="C13" s="14">
        <v>3262806962.8799992</v>
      </c>
    </row>
    <row r="14" spans="1:5" x14ac:dyDescent="0.3">
      <c r="A14" s="8"/>
      <c r="B14" s="10" t="s">
        <v>12</v>
      </c>
      <c r="C14" s="15">
        <f>[1]wiki!H87</f>
        <v>719793904</v>
      </c>
    </row>
    <row r="15" spans="1:5" ht="14.4" customHeight="1" x14ac:dyDescent="0.3">
      <c r="A15" s="8"/>
      <c r="B15" s="10" t="s">
        <v>13</v>
      </c>
      <c r="C15" s="12">
        <f>[1]IPRI!H31+[1]IPRI!H14</f>
        <v>329819645</v>
      </c>
    </row>
    <row r="16" spans="1:5" x14ac:dyDescent="0.3">
      <c r="A16" s="16"/>
      <c r="B16" s="3" t="s">
        <v>14</v>
      </c>
      <c r="C16" s="17">
        <f>SUM(C5:C15)</f>
        <v>27250071429.540024</v>
      </c>
    </row>
    <row r="17" spans="1:5" x14ac:dyDescent="0.3">
      <c r="A17" s="16"/>
      <c r="B17" s="3"/>
      <c r="C17" s="17"/>
    </row>
    <row r="18" spans="1:5" x14ac:dyDescent="0.3">
      <c r="A18" s="18" t="s">
        <v>15</v>
      </c>
      <c r="B18" s="19"/>
      <c r="C18" s="5"/>
    </row>
    <row r="19" spans="1:5" x14ac:dyDescent="0.3">
      <c r="A19" s="20"/>
      <c r="B19" s="20" t="s">
        <v>16</v>
      </c>
      <c r="C19" s="9">
        <v>331086571.56</v>
      </c>
    </row>
    <row r="20" spans="1:5" x14ac:dyDescent="0.3">
      <c r="A20" s="20"/>
      <c r="B20" s="20" t="s">
        <v>17</v>
      </c>
      <c r="C20" s="9">
        <v>105340153.65000002</v>
      </c>
    </row>
    <row r="21" spans="1:5" x14ac:dyDescent="0.3">
      <c r="A21" s="20"/>
      <c r="B21" s="20"/>
      <c r="C21" s="9"/>
    </row>
    <row r="22" spans="1:5" x14ac:dyDescent="0.3">
      <c r="A22" s="18" t="s">
        <v>18</v>
      </c>
      <c r="B22" s="19"/>
      <c r="C22" s="5"/>
    </row>
    <row r="23" spans="1:5" x14ac:dyDescent="0.3">
      <c r="A23" s="19"/>
      <c r="B23" s="16" t="s">
        <v>19</v>
      </c>
      <c r="C23" s="9">
        <v>10000000</v>
      </c>
    </row>
    <row r="24" spans="1:5" x14ac:dyDescent="0.3">
      <c r="A24" s="8"/>
      <c r="B24" s="10" t="s">
        <v>20</v>
      </c>
      <c r="C24" s="9">
        <v>1112689695</v>
      </c>
    </row>
    <row r="25" spans="1:5" x14ac:dyDescent="0.3">
      <c r="A25" s="19"/>
      <c r="B25" s="16" t="s">
        <v>18</v>
      </c>
      <c r="C25" s="21">
        <f>[1]wiki!H95</f>
        <v>4542968888.9799995</v>
      </c>
    </row>
    <row r="26" spans="1:5" x14ac:dyDescent="0.3">
      <c r="A26" s="19"/>
      <c r="B26" s="16" t="s">
        <v>21</v>
      </c>
      <c r="C26" s="22">
        <f>'[1]Resiliensi-rek 879'!J44-2500000000</f>
        <v>5123714403.4799976</v>
      </c>
      <c r="E26" s="23"/>
    </row>
    <row r="27" spans="1:5" x14ac:dyDescent="0.3">
      <c r="A27" s="19"/>
      <c r="B27" s="16" t="s">
        <v>22</v>
      </c>
      <c r="C27" s="9">
        <v>3560794231.0600019</v>
      </c>
    </row>
    <row r="30" spans="1:5" x14ac:dyDescent="0.3">
      <c r="C30" s="24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Lesus Rahmat</dc:creator>
  <cp:lastModifiedBy>Lesus Rahmat</cp:lastModifiedBy>
  <dcterms:created xsi:type="dcterms:W3CDTF">2026-04-06T07:25:45Z</dcterms:created>
  <dcterms:modified xsi:type="dcterms:W3CDTF">2026-04-06T07:26:44Z</dcterms:modified>
</cp:coreProperties>
</file>